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7715" windowHeight="847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L8" i="1"/>
  <c r="L9"/>
  <c r="L10"/>
  <c r="L11"/>
  <c r="L12"/>
  <c r="L13"/>
  <c r="L7"/>
  <c r="K14"/>
  <c r="K8"/>
  <c r="K9"/>
  <c r="K10"/>
  <c r="K11"/>
  <c r="K12"/>
  <c r="K13"/>
  <c r="K7"/>
  <c r="G8"/>
  <c r="G9"/>
  <c r="G10"/>
  <c r="G11"/>
  <c r="G12"/>
  <c r="G13"/>
  <c r="G7"/>
</calcChain>
</file>

<file path=xl/sharedStrings.xml><?xml version="1.0" encoding="utf-8"?>
<sst xmlns="http://schemas.openxmlformats.org/spreadsheetml/2006/main" count="34" uniqueCount="30">
  <si>
    <t>M1</t>
  </si>
  <si>
    <t>M2</t>
  </si>
  <si>
    <t>M3</t>
  </si>
  <si>
    <t>Date</t>
  </si>
  <si>
    <t>Moy</t>
  </si>
  <si>
    <t>Heure UTC</t>
  </si>
  <si>
    <t>many clouds</t>
  </si>
  <si>
    <t>some clouds</t>
  </si>
  <si>
    <t>Conditions</t>
  </si>
  <si>
    <t>blue sky</t>
  </si>
  <si>
    <t>10h30</t>
  </si>
  <si>
    <t>31.05.14</t>
  </si>
  <si>
    <t>11h25</t>
  </si>
  <si>
    <t>01.06.14</t>
  </si>
  <si>
    <t>12h02</t>
  </si>
  <si>
    <t>02.06.14</t>
  </si>
  <si>
    <t>11h12</t>
  </si>
  <si>
    <t>06.06.14</t>
  </si>
  <si>
    <t>12h27</t>
  </si>
  <si>
    <t>17.06.14</t>
  </si>
  <si>
    <t>9h49</t>
  </si>
  <si>
    <t>19.06.14</t>
  </si>
  <si>
    <t>12h23</t>
  </si>
  <si>
    <t>24.06.14</t>
  </si>
  <si>
    <t>Diekirch_5375</t>
  </si>
  <si>
    <t>Comparison Microtops</t>
  </si>
  <si>
    <t>DU5375</t>
  </si>
  <si>
    <t>Delta</t>
  </si>
  <si>
    <t>AVG:</t>
  </si>
  <si>
    <t>DU5375minusDelta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</si>
</sst>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2" borderId="0" xfId="0" applyFill="1"/>
    <xf numFmtId="20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horizontal="right"/>
    </xf>
    <xf numFmtId="164" fontId="1" fillId="0" borderId="0" xfId="0" applyNumberFormat="1" applyFont="1"/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13951608763285"/>
          <c:y val="8.3612040133779264E-2"/>
          <c:w val="0.64058756182615018"/>
          <c:h val="0.69565217391304346"/>
        </c:manualLayout>
      </c:layout>
      <c:lineChart>
        <c:grouping val="standard"/>
        <c:ser>
          <c:idx val="0"/>
          <c:order val="0"/>
          <c:tx>
            <c:strRef>
              <c:f>Feuil1!$G$6</c:f>
              <c:strCache>
                <c:ptCount val="1"/>
                <c:pt idx="0">
                  <c:v>Moy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Feuil1!$B$7:$B$13</c:f>
              <c:strCache>
                <c:ptCount val="7"/>
                <c:pt idx="0">
                  <c:v>31.05.14</c:v>
                </c:pt>
                <c:pt idx="1">
                  <c:v>01.06.14</c:v>
                </c:pt>
                <c:pt idx="2">
                  <c:v>02.06.14</c:v>
                </c:pt>
                <c:pt idx="3">
                  <c:v>06.06.14</c:v>
                </c:pt>
                <c:pt idx="4">
                  <c:v>17.06.14</c:v>
                </c:pt>
                <c:pt idx="5">
                  <c:v>19.06.14</c:v>
                </c:pt>
                <c:pt idx="6">
                  <c:v>24.06.14</c:v>
                </c:pt>
              </c:strCache>
            </c:strRef>
          </c:cat>
          <c:val>
            <c:numRef>
              <c:f>Feuil1!$G$7:$G$13</c:f>
              <c:numCache>
                <c:formatCode>0.0</c:formatCode>
                <c:ptCount val="7"/>
                <c:pt idx="0">
                  <c:v>385.1</c:v>
                </c:pt>
                <c:pt idx="1">
                  <c:v>394.8</c:v>
                </c:pt>
                <c:pt idx="2">
                  <c:v>379.7</c:v>
                </c:pt>
                <c:pt idx="3">
                  <c:v>370.3</c:v>
                </c:pt>
                <c:pt idx="4">
                  <c:v>405.1</c:v>
                </c:pt>
                <c:pt idx="5">
                  <c:v>377.3</c:v>
                </c:pt>
                <c:pt idx="6">
                  <c:v>384.6</c:v>
                </c:pt>
              </c:numCache>
            </c:numRef>
          </c:val>
        </c:ser>
        <c:ser>
          <c:idx val="1"/>
          <c:order val="1"/>
          <c:tx>
            <c:strRef>
              <c:f>Feuil1!$J$6</c:f>
              <c:strCache>
                <c:ptCount val="1"/>
                <c:pt idx="0">
                  <c:v>DU5375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Feuil1!$B$7:$B$13</c:f>
              <c:strCache>
                <c:ptCount val="7"/>
                <c:pt idx="0">
                  <c:v>31.05.14</c:v>
                </c:pt>
                <c:pt idx="1">
                  <c:v>01.06.14</c:v>
                </c:pt>
                <c:pt idx="2">
                  <c:v>02.06.14</c:v>
                </c:pt>
                <c:pt idx="3">
                  <c:v>06.06.14</c:v>
                </c:pt>
                <c:pt idx="4">
                  <c:v>17.06.14</c:v>
                </c:pt>
                <c:pt idx="5">
                  <c:v>19.06.14</c:v>
                </c:pt>
                <c:pt idx="6">
                  <c:v>24.06.14</c:v>
                </c:pt>
              </c:strCache>
            </c:strRef>
          </c:cat>
          <c:val>
            <c:numRef>
              <c:f>Feuil1!$J$7:$J$13</c:f>
              <c:numCache>
                <c:formatCode>0.0</c:formatCode>
                <c:ptCount val="7"/>
                <c:pt idx="0">
                  <c:v>347.5</c:v>
                </c:pt>
                <c:pt idx="1">
                  <c:v>356.1</c:v>
                </c:pt>
                <c:pt idx="2">
                  <c:v>342.5</c:v>
                </c:pt>
                <c:pt idx="3">
                  <c:v>333.6</c:v>
                </c:pt>
                <c:pt idx="4">
                  <c:v>363.6</c:v>
                </c:pt>
                <c:pt idx="5">
                  <c:v>344.8</c:v>
                </c:pt>
                <c:pt idx="6">
                  <c:v>344.4</c:v>
                </c:pt>
              </c:numCache>
            </c:numRef>
          </c:val>
        </c:ser>
        <c:marker val="1"/>
        <c:axId val="54052352"/>
        <c:axId val="54054272"/>
      </c:lineChart>
      <c:catAx>
        <c:axId val="540523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054272"/>
        <c:crosses val="autoZero"/>
        <c:auto val="1"/>
        <c:lblAlgn val="ctr"/>
        <c:lblOffset val="100"/>
        <c:tickLblSkip val="1"/>
        <c:tickMarkSkip val="1"/>
      </c:catAx>
      <c:valAx>
        <c:axId val="54054272"/>
        <c:scaling>
          <c:orientation val="minMax"/>
          <c:min val="3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052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62197554770542"/>
          <c:y val="0.36789297658862874"/>
          <c:w val="0.1858192927434634"/>
          <c:h val="0.130434782608695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06896551724138"/>
          <c:y val="8.4175360951181583E-2"/>
          <c:w val="0.57112068965517238"/>
          <c:h val="0.7777803351889177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3275862068965514"/>
                  <c:y val="0.2020208662828357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Feuil1!$G$7:$G$13</c:f>
              <c:numCache>
                <c:formatCode>0.0</c:formatCode>
                <c:ptCount val="7"/>
                <c:pt idx="0">
                  <c:v>385.1</c:v>
                </c:pt>
                <c:pt idx="1">
                  <c:v>394.8</c:v>
                </c:pt>
                <c:pt idx="2">
                  <c:v>379.7</c:v>
                </c:pt>
                <c:pt idx="3">
                  <c:v>370.3</c:v>
                </c:pt>
                <c:pt idx="4">
                  <c:v>405.1</c:v>
                </c:pt>
                <c:pt idx="5">
                  <c:v>377.3</c:v>
                </c:pt>
                <c:pt idx="6">
                  <c:v>384.6</c:v>
                </c:pt>
              </c:numCache>
            </c:numRef>
          </c:xVal>
          <c:yVal>
            <c:numRef>
              <c:f>Feuil1!$J$7:$J$13</c:f>
              <c:numCache>
                <c:formatCode>0.0</c:formatCode>
                <c:ptCount val="7"/>
                <c:pt idx="0">
                  <c:v>347.5</c:v>
                </c:pt>
                <c:pt idx="1">
                  <c:v>356.1</c:v>
                </c:pt>
                <c:pt idx="2">
                  <c:v>342.5</c:v>
                </c:pt>
                <c:pt idx="3">
                  <c:v>333.6</c:v>
                </c:pt>
                <c:pt idx="4">
                  <c:v>363.6</c:v>
                </c:pt>
                <c:pt idx="5">
                  <c:v>344.8</c:v>
                </c:pt>
                <c:pt idx="6">
                  <c:v>344.4</c:v>
                </c:pt>
              </c:numCache>
            </c:numRef>
          </c:yVal>
        </c:ser>
        <c:axId val="56041472"/>
        <c:axId val="56043008"/>
      </c:scatterChart>
      <c:valAx>
        <c:axId val="56041472"/>
        <c:scaling>
          <c:orientation val="minMax"/>
        </c:scaling>
        <c:axPos val="b"/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43008"/>
        <c:crosses val="autoZero"/>
        <c:crossBetween val="midCat"/>
      </c:valAx>
      <c:valAx>
        <c:axId val="56043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414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922413793103448"/>
          <c:y val="0.40740874700371882"/>
          <c:w val="0.24353448275862069"/>
          <c:h val="0.131313563083843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06896551724138"/>
          <c:y val="8.3612040133779264E-2"/>
          <c:w val="0.57112068965517238"/>
          <c:h val="0.7792642140468227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intercept val="0"/>
            <c:dispRSqr val="1"/>
            <c:dispEq val="1"/>
            <c:trendlineLbl>
              <c:layout>
                <c:manualLayout>
                  <c:xMode val="edge"/>
                  <c:yMode val="edge"/>
                  <c:x val="0.71982758620689657"/>
                  <c:y val="9.030100334448160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Feuil1!$G$7:$G$13</c:f>
              <c:numCache>
                <c:formatCode>0.0</c:formatCode>
                <c:ptCount val="7"/>
                <c:pt idx="0">
                  <c:v>385.1</c:v>
                </c:pt>
                <c:pt idx="1">
                  <c:v>394.8</c:v>
                </c:pt>
                <c:pt idx="2">
                  <c:v>379.7</c:v>
                </c:pt>
                <c:pt idx="3">
                  <c:v>370.3</c:v>
                </c:pt>
                <c:pt idx="4">
                  <c:v>405.1</c:v>
                </c:pt>
                <c:pt idx="5">
                  <c:v>377.3</c:v>
                </c:pt>
                <c:pt idx="6">
                  <c:v>384.6</c:v>
                </c:pt>
              </c:numCache>
            </c:numRef>
          </c:xVal>
          <c:yVal>
            <c:numRef>
              <c:f>Feuil1!$J$7:$J$13</c:f>
              <c:numCache>
                <c:formatCode>0.0</c:formatCode>
                <c:ptCount val="7"/>
                <c:pt idx="0">
                  <c:v>347.5</c:v>
                </c:pt>
                <c:pt idx="1">
                  <c:v>356.1</c:v>
                </c:pt>
                <c:pt idx="2">
                  <c:v>342.5</c:v>
                </c:pt>
                <c:pt idx="3">
                  <c:v>333.6</c:v>
                </c:pt>
                <c:pt idx="4">
                  <c:v>363.6</c:v>
                </c:pt>
                <c:pt idx="5">
                  <c:v>344.8</c:v>
                </c:pt>
                <c:pt idx="6">
                  <c:v>344.4</c:v>
                </c:pt>
              </c:numCache>
            </c:numRef>
          </c:yVal>
        </c:ser>
        <c:axId val="56083968"/>
        <c:axId val="56085504"/>
      </c:scatterChart>
      <c:valAx>
        <c:axId val="56083968"/>
        <c:scaling>
          <c:orientation val="minMax"/>
        </c:scaling>
        <c:axPos val="b"/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85504"/>
        <c:crosses val="autoZero"/>
        <c:crossBetween val="midCat"/>
      </c:valAx>
      <c:valAx>
        <c:axId val="56085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839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922413793103448"/>
          <c:y val="0.40802675585284282"/>
          <c:w val="0.24353448275862069"/>
          <c:h val="0.130434782608695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16</xdr:row>
      <xdr:rowOff>9525</xdr:rowOff>
    </xdr:from>
    <xdr:to>
      <xdr:col>5</xdr:col>
      <xdr:colOff>314325</xdr:colOff>
      <xdr:row>31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16</xdr:row>
      <xdr:rowOff>9525</xdr:rowOff>
    </xdr:from>
    <xdr:to>
      <xdr:col>10</xdr:col>
      <xdr:colOff>266700</xdr:colOff>
      <xdr:row>30</xdr:row>
      <xdr:rowOff>171450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371475</xdr:colOff>
      <xdr:row>31</xdr:row>
      <xdr:rowOff>9525</xdr:rowOff>
    </xdr:from>
    <xdr:to>
      <xdr:col>10</xdr:col>
      <xdr:colOff>276225</xdr:colOff>
      <xdr:row>46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8"/>
  <sheetViews>
    <sheetView tabSelected="1" topLeftCell="A7" workbookViewId="0">
      <selection activeCell="M6" sqref="M6"/>
    </sheetView>
  </sheetViews>
  <sheetFormatPr defaultColWidth="11.42578125" defaultRowHeight="15"/>
  <cols>
    <col min="8" max="8" width="16.85546875" customWidth="1"/>
    <col min="9" max="9" width="16.5703125" customWidth="1"/>
    <col min="12" max="12" width="20.7109375" customWidth="1"/>
  </cols>
  <sheetData>
    <row r="2" spans="2:12">
      <c r="B2" t="s">
        <v>25</v>
      </c>
    </row>
    <row r="5" spans="2:12">
      <c r="I5" s="2" t="s">
        <v>24</v>
      </c>
      <c r="J5" s="2"/>
    </row>
    <row r="6" spans="2:12">
      <c r="B6" t="s">
        <v>3</v>
      </c>
      <c r="C6" t="s">
        <v>5</v>
      </c>
      <c r="D6" t="s">
        <v>0</v>
      </c>
      <c r="E6" t="s">
        <v>1</v>
      </c>
      <c r="F6" t="s">
        <v>2</v>
      </c>
      <c r="G6" s="7" t="s">
        <v>4</v>
      </c>
      <c r="H6" t="s">
        <v>8</v>
      </c>
      <c r="I6" s="2"/>
      <c r="J6" s="5" t="s">
        <v>26</v>
      </c>
      <c r="K6" t="s">
        <v>27</v>
      </c>
      <c r="L6" s="7" t="s">
        <v>29</v>
      </c>
    </row>
    <row r="7" spans="2:12">
      <c r="B7" t="s">
        <v>11</v>
      </c>
      <c r="C7" t="s">
        <v>12</v>
      </c>
      <c r="D7" s="1">
        <v>369.8</v>
      </c>
      <c r="E7" s="1">
        <v>400.9</v>
      </c>
      <c r="F7" s="1">
        <v>384.6</v>
      </c>
      <c r="G7" s="8">
        <f>ROUND(AVERAGE(D7:F7),1)</f>
        <v>385.1</v>
      </c>
      <c r="H7" t="s">
        <v>7</v>
      </c>
      <c r="I7" s="3">
        <v>0.4604166666666667</v>
      </c>
      <c r="J7" s="4">
        <v>347.5</v>
      </c>
      <c r="K7" s="1">
        <f>J7-G7</f>
        <v>-37.600000000000023</v>
      </c>
      <c r="L7" s="8">
        <f>J7-K7</f>
        <v>385.1</v>
      </c>
    </row>
    <row r="8" spans="2:12">
      <c r="B8" t="s">
        <v>13</v>
      </c>
      <c r="C8" t="s">
        <v>14</v>
      </c>
      <c r="D8" s="1">
        <v>392.2</v>
      </c>
      <c r="E8" s="1">
        <v>392.6</v>
      </c>
      <c r="F8" s="1">
        <v>399.6</v>
      </c>
      <c r="G8" s="8">
        <f t="shared" ref="G8:G13" si="0">ROUND(AVERAGE(D8:F8),1)</f>
        <v>394.8</v>
      </c>
      <c r="H8" t="s">
        <v>6</v>
      </c>
      <c r="I8" s="3">
        <v>0.44791666666666669</v>
      </c>
      <c r="J8" s="4">
        <v>356.1</v>
      </c>
      <c r="K8" s="1">
        <f t="shared" ref="K8:K13" si="1">J8-G8</f>
        <v>-38.699999999999989</v>
      </c>
      <c r="L8" s="8">
        <f t="shared" ref="L8:L13" si="2">J8-K8</f>
        <v>394.8</v>
      </c>
    </row>
    <row r="9" spans="2:12">
      <c r="B9" t="s">
        <v>15</v>
      </c>
      <c r="C9" t="s">
        <v>16</v>
      </c>
      <c r="D9" s="1">
        <v>380.3</v>
      </c>
      <c r="E9" s="1">
        <v>379.7</v>
      </c>
      <c r="F9" s="1">
        <v>379</v>
      </c>
      <c r="G9" s="8">
        <f t="shared" si="0"/>
        <v>379.7</v>
      </c>
      <c r="H9" t="s">
        <v>7</v>
      </c>
      <c r="I9" s="3">
        <v>0.4604166666666667</v>
      </c>
      <c r="J9" s="4">
        <v>342.5</v>
      </c>
      <c r="K9" s="1">
        <f t="shared" si="1"/>
        <v>-37.199999999999989</v>
      </c>
      <c r="L9" s="8">
        <f t="shared" si="2"/>
        <v>379.7</v>
      </c>
    </row>
    <row r="10" spans="2:12">
      <c r="B10" t="s">
        <v>17</v>
      </c>
      <c r="C10" t="s">
        <v>18</v>
      </c>
      <c r="D10" s="1">
        <v>367.7</v>
      </c>
      <c r="E10" s="1">
        <v>369.1</v>
      </c>
      <c r="F10" s="1">
        <v>374.1</v>
      </c>
      <c r="G10" s="8">
        <f t="shared" si="0"/>
        <v>370.3</v>
      </c>
      <c r="H10" t="s">
        <v>9</v>
      </c>
      <c r="I10" s="3">
        <v>0.4597222222222222</v>
      </c>
      <c r="J10" s="4">
        <v>333.6</v>
      </c>
      <c r="K10" s="1">
        <f t="shared" si="1"/>
        <v>-36.699999999999989</v>
      </c>
      <c r="L10" s="8">
        <f t="shared" si="2"/>
        <v>370.3</v>
      </c>
    </row>
    <row r="11" spans="2:12">
      <c r="B11" t="s">
        <v>19</v>
      </c>
      <c r="C11" t="s">
        <v>20</v>
      </c>
      <c r="D11" s="1">
        <v>407.5</v>
      </c>
      <c r="E11" s="1">
        <v>403.4</v>
      </c>
      <c r="F11" s="1">
        <v>404.4</v>
      </c>
      <c r="G11" s="8">
        <f t="shared" si="0"/>
        <v>405.1</v>
      </c>
      <c r="H11" t="s">
        <v>7</v>
      </c>
      <c r="I11" s="3">
        <v>0.4680555555555555</v>
      </c>
      <c r="J11" s="4">
        <v>363.6</v>
      </c>
      <c r="K11" s="1">
        <f t="shared" si="1"/>
        <v>-41.5</v>
      </c>
      <c r="L11" s="8">
        <f t="shared" si="2"/>
        <v>405.1</v>
      </c>
    </row>
    <row r="12" spans="2:12">
      <c r="B12" t="s">
        <v>21</v>
      </c>
      <c r="C12" t="s">
        <v>22</v>
      </c>
      <c r="D12" s="1">
        <v>373.7</v>
      </c>
      <c r="E12" s="1">
        <v>376.3</v>
      </c>
      <c r="F12" s="1">
        <v>381.9</v>
      </c>
      <c r="G12" s="8">
        <f t="shared" si="0"/>
        <v>377.3</v>
      </c>
      <c r="H12" t="s">
        <v>7</v>
      </c>
      <c r="I12" s="3">
        <v>0.47986111111111113</v>
      </c>
      <c r="J12" s="4">
        <v>344.8</v>
      </c>
      <c r="K12" s="1">
        <f t="shared" si="1"/>
        <v>-32.5</v>
      </c>
      <c r="L12" s="8">
        <f t="shared" si="2"/>
        <v>377.3</v>
      </c>
    </row>
    <row r="13" spans="2:12">
      <c r="B13" t="s">
        <v>23</v>
      </c>
      <c r="C13" t="s">
        <v>10</v>
      </c>
      <c r="D13" s="1">
        <v>389.9</v>
      </c>
      <c r="E13" s="1">
        <v>381.6</v>
      </c>
      <c r="F13" s="1">
        <v>382.3</v>
      </c>
      <c r="G13" s="8">
        <f t="shared" si="0"/>
        <v>384.6</v>
      </c>
      <c r="H13" t="s">
        <v>7</v>
      </c>
      <c r="I13" s="3">
        <v>0.47916666666666669</v>
      </c>
      <c r="J13" s="4">
        <v>344.4</v>
      </c>
      <c r="K13" s="1">
        <f t="shared" si="1"/>
        <v>-40.200000000000045</v>
      </c>
      <c r="L13" s="8">
        <f t="shared" si="2"/>
        <v>384.6</v>
      </c>
    </row>
    <row r="14" spans="2:12">
      <c r="D14" s="1"/>
      <c r="E14" s="1"/>
      <c r="F14" s="1"/>
      <c r="G14" s="1"/>
      <c r="J14" t="s">
        <v>28</v>
      </c>
      <c r="K14" s="6">
        <f>AVERAGE(K7:K13)</f>
        <v>-37.771428571428579</v>
      </c>
    </row>
    <row r="15" spans="2:12">
      <c r="D15" s="1"/>
      <c r="E15" s="1"/>
      <c r="F15" s="1"/>
      <c r="G15" s="1"/>
    </row>
    <row r="16" spans="2:12">
      <c r="D16" s="1"/>
      <c r="E16" s="1"/>
      <c r="F16" s="1"/>
      <c r="G16" s="1"/>
    </row>
    <row r="17" spans="4:7">
      <c r="D17" s="1"/>
      <c r="E17" s="1"/>
      <c r="F17" s="1"/>
      <c r="G17" s="1"/>
    </row>
    <row r="18" spans="4:7">
      <c r="D18" s="1"/>
      <c r="E18" s="1"/>
      <c r="F18" s="1"/>
      <c r="G18" s="1"/>
    </row>
  </sheetData>
  <phoneticPr fontId="2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francis</cp:lastModifiedBy>
  <dcterms:created xsi:type="dcterms:W3CDTF">2013-06-02T08:31:09Z</dcterms:created>
  <dcterms:modified xsi:type="dcterms:W3CDTF">2014-07-03T11:52:44Z</dcterms:modified>
</cp:coreProperties>
</file>